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5 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J25" i="1" l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C6" i="1" s="1"/>
  <c r="J8" i="1"/>
  <c r="J6" i="1" s="1"/>
  <c r="C8" i="1"/>
  <c r="N6" i="1"/>
  <c r="M6" i="1"/>
  <c r="K6" i="1"/>
  <c r="G6" i="1"/>
  <c r="F6" i="1"/>
  <c r="D6" i="1"/>
</calcChain>
</file>

<file path=xl/sharedStrings.xml><?xml version="1.0" encoding="utf-8"?>
<sst xmlns="http://schemas.openxmlformats.org/spreadsheetml/2006/main" count="40" uniqueCount="36">
  <si>
    <t>2.2.5 CANTIDAD DE PRESTADORAS Y CONEXIONES DE AGUA POTABLE, SEGÚN DEPARTAMENTO. AÑO 2017</t>
  </si>
  <si>
    <t>Departamento</t>
  </si>
  <si>
    <t>Cantidad de Prestadoras</t>
  </si>
  <si>
    <t>Cantidad de conexiones</t>
  </si>
  <si>
    <t xml:space="preserve">      Total</t>
  </si>
  <si>
    <t xml:space="preserve">  ESSAP</t>
  </si>
  <si>
    <t xml:space="preserve">     Total</t>
  </si>
  <si>
    <t>ESSAP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</si>
  <si>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</si>
  <si>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</si>
  <si>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</si>
  <si>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</si>
  <si>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</si>
  <si>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</si>
  <si>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</si>
  <si>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</si>
  <si>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</si>
  <si>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</si>
  <si>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</si>
  <si>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</si>
  <si>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</si>
  <si>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3/</t>
  </si>
  <si>
    <t>Ñeembucú</t>
  </si>
  <si>
    <t>Amambay</t>
  </si>
  <si>
    <t>Canindeyú</t>
  </si>
  <si>
    <t>Pdte. Hayes</t>
  </si>
  <si>
    <t>Boquerón</t>
  </si>
  <si>
    <t>Alto Paraguay</t>
  </si>
  <si>
    <t>FUENTE: Ente Regulador de Servicios Sanitarios, Empresa de Servicios Sanitarios del Paraguay, Servicio Nacional de Saneamiento Ambiental.</t>
  </si>
  <si>
    <r>
      <t xml:space="preserve">    SENASA</t>
    </r>
    <r>
      <rPr>
        <b/>
        <vertAlign val="superscript"/>
        <sz val="11"/>
        <rFont val="Calibri"/>
        <family val="2"/>
        <scheme val="minor"/>
      </rPr>
      <t>1/</t>
    </r>
  </si>
  <si>
    <t>1/ Las cifras corresponden al año 2015.</t>
  </si>
  <si>
    <r>
      <t xml:space="preserve">   Otros</t>
    </r>
    <r>
      <rPr>
        <b/>
        <vertAlign val="superscript"/>
        <sz val="11"/>
        <rFont val="Calibri"/>
        <family val="2"/>
        <scheme val="minor"/>
      </rPr>
      <t>2/</t>
    </r>
  </si>
  <si>
    <t>4/</t>
  </si>
  <si>
    <t>2/ Privados, Comisiones vecinales, otros. Datos proveídos por el ERSSAN en base al trabajo de verificación en campo iniciado en el año 2002.</t>
  </si>
  <si>
    <t>3/ Incluye la ciudad de Lambaré.</t>
  </si>
  <si>
    <t>4/ Incluye la Ciudad de Asunción.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</si>
</sst>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0" fontId="19" fillId="0" borderId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12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16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7" fillId="20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4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8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17" fillId="32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6" fillId="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166" fontId="11" fillId="6" borderId="4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4" fillId="48" borderId="13" applyNumberFormat="0" applyAlignment="0" applyProtection="0"/>
    <xf numFmtId="166" fontId="34" fillId="48" borderId="13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166" fontId="13" fillId="7" borderId="7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5" fillId="49" borderId="14" applyNumberFormat="0" applyAlignment="0" applyProtection="0"/>
    <xf numFmtId="166" fontId="35" fillId="49" borderId="14" applyNumberFormat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166" fontId="12" fillId="0" borderId="6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167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9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3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17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1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5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17" fillId="29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166" fontId="9" fillId="5" borderId="4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32" fillId="39" borderId="13" applyNumberFormat="0" applyAlignment="0" applyProtection="0"/>
    <xf numFmtId="166" fontId="32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8" fillId="54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66" fontId="7" fillId="3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75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6" fontId="19" fillId="0" borderId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31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31" fillId="0" borderId="0" applyFont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5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7" fillId="0" borderId="0" applyNumberFormat="0" applyBorder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166" fontId="8" fillId="4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2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2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166" fontId="29" fillId="0" borderId="0"/>
    <xf numFmtId="0" fontId="1" fillId="0" borderId="0"/>
    <xf numFmtId="0" fontId="29" fillId="0" borderId="0"/>
    <xf numFmtId="37" fontId="49" fillId="0" borderId="0"/>
    <xf numFmtId="0" fontId="2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9" fillId="0" borderId="0"/>
    <xf numFmtId="37" fontId="49" fillId="0" borderId="0"/>
    <xf numFmtId="0" fontId="19" fillId="0" borderId="0"/>
    <xf numFmtId="0" fontId="29" fillId="0" borderId="0"/>
    <xf numFmtId="37" fontId="49" fillId="0" borderId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1" fontId="50" fillId="0" borderId="0"/>
    <xf numFmtId="37" fontId="49" fillId="0" borderId="0"/>
    <xf numFmtId="0" fontId="1" fillId="0" borderId="0"/>
    <xf numFmtId="191" fontId="50" fillId="0" borderId="0"/>
    <xf numFmtId="37" fontId="49" fillId="0" borderId="0"/>
    <xf numFmtId="192" fontId="50" fillId="0" borderId="0"/>
    <xf numFmtId="191" fontId="50" fillId="0" borderId="0"/>
    <xf numFmtId="37" fontId="49" fillId="0" borderId="0"/>
    <xf numFmtId="192" fontId="50" fillId="0" borderId="0"/>
    <xf numFmtId="191" fontId="50" fillId="0" borderId="0"/>
    <xf numFmtId="37" fontId="49" fillId="0" borderId="0"/>
    <xf numFmtId="192" fontId="50" fillId="0" borderId="0"/>
    <xf numFmtId="37" fontId="49" fillId="0" borderId="0"/>
    <xf numFmtId="192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9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29" fillId="0" borderId="0"/>
    <xf numFmtId="191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1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2" fontId="50" fillId="0" borderId="0"/>
    <xf numFmtId="191" fontId="50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9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2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29" fillId="0" borderId="0"/>
    <xf numFmtId="0" fontId="2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3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0" fontId="29" fillId="56" borderId="16" applyNumberFormat="0" applyFont="0" applyAlignment="0" applyProtection="0"/>
    <xf numFmtId="166" fontId="29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166" fontId="10" fillId="6" borderId="5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56" fillId="48" borderId="17" applyNumberFormat="0" applyAlignment="0" applyProtection="0"/>
    <xf numFmtId="166" fontId="56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166" fontId="3" fillId="0" borderId="1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166" fontId="4" fillId="0" borderId="2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166" fontId="5" fillId="0" borderId="3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166" fontId="16" fillId="0" borderId="9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</cellStyleXfs>
  <cellXfs count="57">
    <xf numFmtId="0" fontId="0" fillId="0" borderId="0" xfId="0"/>
    <xf numFmtId="0" fontId="20" fillId="0" borderId="0" xfId="1" applyFont="1" applyFill="1"/>
    <xf numFmtId="0" fontId="20" fillId="0" borderId="0" xfId="2" applyFont="1" applyFill="1"/>
    <xf numFmtId="0" fontId="18" fillId="0" borderId="0" xfId="2" applyFont="1" applyFill="1"/>
    <xf numFmtId="0" fontId="18" fillId="0" borderId="0" xfId="2" applyFont="1" applyFill="1" applyAlignment="1">
      <alignment horizontal="left"/>
    </xf>
    <xf numFmtId="0" fontId="22" fillId="0" borderId="0" xfId="0" applyFont="1" applyFill="1"/>
    <xf numFmtId="0" fontId="18" fillId="0" borderId="0" xfId="1" applyFont="1" applyFill="1"/>
    <xf numFmtId="0" fontId="23" fillId="33" borderId="0" xfId="2" applyFont="1" applyFill="1" applyBorder="1" applyAlignment="1">
      <alignment horizontal="center"/>
    </xf>
    <xf numFmtId="0" fontId="22" fillId="0" borderId="0" xfId="0" applyFont="1" applyFill="1" applyAlignment="1"/>
    <xf numFmtId="0" fontId="23" fillId="0" borderId="0" xfId="1" applyFont="1" applyFill="1"/>
    <xf numFmtId="0" fontId="23" fillId="33" borderId="0" xfId="2" applyFont="1" applyFill="1" applyBorder="1" applyAlignment="1">
      <alignment horizontal="center" vertical="center"/>
    </xf>
    <xf numFmtId="0" fontId="23" fillId="33" borderId="0" xfId="2" applyFont="1" applyFill="1" applyBorder="1" applyAlignment="1">
      <alignment horizontal="center" vertical="center"/>
    </xf>
    <xf numFmtId="0" fontId="23" fillId="33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 wrapText="1" indent="4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0" applyFont="1" applyFill="1"/>
    <xf numFmtId="0" fontId="25" fillId="0" borderId="0" xfId="2" applyFont="1" applyFill="1" applyBorder="1" applyAlignment="1">
      <alignment horizontal="left" indent="4"/>
    </xf>
    <xf numFmtId="3" fontId="25" fillId="0" borderId="0" xfId="2" applyNumberFormat="1" applyFont="1" applyFill="1" applyBorder="1" applyAlignment="1">
      <alignment horizontal="right" indent="1"/>
    </xf>
    <xf numFmtId="3" fontId="25" fillId="0" borderId="0" xfId="2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>
      <alignment horizontal="left"/>
    </xf>
    <xf numFmtId="0" fontId="26" fillId="0" borderId="0" xfId="2" applyFont="1" applyFill="1" applyBorder="1" applyAlignment="1">
      <alignment horizontal="left" indent="4"/>
    </xf>
    <xf numFmtId="3" fontId="26" fillId="0" borderId="0" xfId="2" applyNumberFormat="1" applyFont="1" applyFill="1" applyBorder="1" applyAlignment="1">
      <alignment horizontal="right" indent="1"/>
    </xf>
    <xf numFmtId="3" fontId="26" fillId="0" borderId="0" xfId="2" applyNumberFormat="1" applyFont="1" applyFill="1" applyBorder="1" applyAlignment="1">
      <alignment horizontal="right"/>
    </xf>
    <xf numFmtId="3" fontId="26" fillId="0" borderId="0" xfId="2" applyNumberFormat="1" applyFont="1" applyFill="1" applyBorder="1" applyAlignment="1">
      <alignment horizontal="left"/>
    </xf>
    <xf numFmtId="0" fontId="27" fillId="0" borderId="0" xfId="0" applyFont="1" applyFill="1"/>
    <xf numFmtId="0" fontId="18" fillId="0" borderId="0" xfId="2" applyFont="1" applyFill="1" applyBorder="1" applyAlignment="1">
      <alignment horizontal="left" indent="4"/>
    </xf>
    <xf numFmtId="3" fontId="18" fillId="0" borderId="0" xfId="2" applyNumberFormat="1" applyFont="1" applyFill="1" applyBorder="1" applyAlignment="1">
      <alignment horizontal="right" indent="1"/>
    </xf>
    <xf numFmtId="164" fontId="18" fillId="0" borderId="0" xfId="0" applyNumberFormat="1" applyFont="1" applyFill="1" applyAlignment="1">
      <alignment horizontal="right"/>
    </xf>
    <xf numFmtId="3" fontId="28" fillId="0" borderId="0" xfId="2" applyNumberFormat="1" applyFont="1" applyFill="1" applyBorder="1" applyAlignment="1">
      <alignment horizontal="left"/>
    </xf>
    <xf numFmtId="164" fontId="18" fillId="0" borderId="0" xfId="0" applyNumberFormat="1" applyFont="1" applyFill="1" applyAlignment="1">
      <alignment horizontal="right" indent="1"/>
    </xf>
    <xf numFmtId="164" fontId="18" fillId="0" borderId="0" xfId="0" applyNumberFormat="1" applyFont="1" applyFill="1" applyAlignment="1">
      <alignment horizontal="left" indent="5"/>
    </xf>
    <xf numFmtId="3" fontId="18" fillId="0" borderId="0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left"/>
    </xf>
    <xf numFmtId="165" fontId="18" fillId="0" borderId="0" xfId="0" applyNumberFormat="1" applyFont="1" applyFill="1"/>
    <xf numFmtId="0" fontId="18" fillId="0" borderId="12" xfId="2" applyFont="1" applyFill="1" applyBorder="1"/>
    <xf numFmtId="3" fontId="18" fillId="0" borderId="12" xfId="2" applyNumberFormat="1" applyFont="1" applyFill="1" applyBorder="1" applyAlignment="1">
      <alignment horizontal="right"/>
    </xf>
    <xf numFmtId="3" fontId="18" fillId="0" borderId="12" xfId="2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2" applyFont="1" applyFill="1"/>
    <xf numFmtId="0" fontId="27" fillId="0" borderId="0" xfId="2" applyFont="1" applyFill="1" applyAlignment="1">
      <alignment horizontal="left"/>
    </xf>
    <xf numFmtId="0" fontId="27" fillId="0" borderId="0" xfId="1" applyFont="1" applyFill="1"/>
    <xf numFmtId="3" fontId="27" fillId="0" borderId="0" xfId="2" applyNumberFormat="1" applyFont="1" applyFill="1"/>
    <xf numFmtId="3" fontId="25" fillId="0" borderId="0" xfId="2" applyNumberFormat="1" applyFont="1" applyFill="1" applyBorder="1" applyAlignment="1">
      <alignment horizontal="right" indent="3"/>
    </xf>
    <xf numFmtId="3" fontId="26" fillId="0" borderId="0" xfId="2" applyNumberFormat="1" applyFont="1" applyFill="1" applyBorder="1" applyAlignment="1">
      <alignment horizontal="right" indent="3"/>
    </xf>
    <xf numFmtId="164" fontId="18" fillId="0" borderId="0" xfId="0" applyNumberFormat="1" applyFont="1" applyFill="1" applyAlignment="1">
      <alignment horizontal="right" indent="3"/>
    </xf>
    <xf numFmtId="3" fontId="18" fillId="0" borderId="0" xfId="2" applyNumberFormat="1" applyFont="1" applyFill="1" applyBorder="1" applyAlignment="1">
      <alignment horizontal="right" indent="3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 applyProtection="1">
      <alignment horizontal="right"/>
    </xf>
    <xf numFmtId="0" fontId="21" fillId="0" borderId="0" xfId="0" applyFont="1" applyFill="1" applyBorder="1"/>
    <xf numFmtId="3" fontId="18" fillId="0" borderId="12" xfId="2" applyNumberFormat="1" applyFont="1" applyFill="1" applyBorder="1" applyAlignment="1">
      <alignment horizontal="right" indent="1"/>
    </xf>
    <xf numFmtId="0" fontId="23" fillId="33" borderId="0" xfId="2" applyFont="1" applyFill="1" applyBorder="1" applyAlignment="1">
      <alignment horizontal="left" vertical="center" wrapText="1" indent="4"/>
    </xf>
    <xf numFmtId="0" fontId="23" fillId="33" borderId="10" xfId="2" applyFont="1" applyFill="1" applyBorder="1" applyAlignment="1">
      <alignment horizontal="center"/>
    </xf>
    <xf numFmtId="0" fontId="23" fillId="33" borderId="0" xfId="2" applyFont="1" applyFill="1" applyBorder="1" applyAlignment="1">
      <alignment horizontal="center" vertical="center"/>
    </xf>
    <xf numFmtId="0" fontId="23" fillId="33" borderId="11" xfId="2" applyFont="1" applyFill="1" applyBorder="1" applyAlignment="1">
      <alignment horizontal="center" vertic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34"/>
  <sheetViews>
    <sheetView showGridLines="0" tabSelected="1" zoomScale="90" zoomScaleNormal="90" workbookViewId="0"/>
  </sheetViews>
  <sheetFormatPr baseColWidth="10" defaultColWidth="11.42578125" defaultRowHeight="15"/>
  <cols>
    <col min="1" max="1" width="2.28515625" style="6" customWidth="1"/>
    <col min="2" max="2" width="28.140625" style="5" customWidth="1"/>
    <col min="3" max="3" width="10.42578125" style="5" customWidth="1"/>
    <col min="4" max="4" width="6" style="5" customWidth="1"/>
    <col min="5" max="5" width="2.28515625" style="5" customWidth="1"/>
    <col min="6" max="6" width="13.85546875" style="5" bestFit="1" customWidth="1"/>
    <col min="7" max="7" width="8.7109375" style="5" customWidth="1"/>
    <col min="8" max="8" width="2.28515625" style="38" customWidth="1"/>
    <col min="9" max="9" width="1.42578125" style="38" customWidth="1"/>
    <col min="10" max="10" width="10.5703125" style="5" customWidth="1"/>
    <col min="11" max="11" width="9.85546875" style="5" customWidth="1"/>
    <col min="12" max="12" width="2.28515625" style="5" customWidth="1"/>
    <col min="13" max="13" width="12" style="5" bestFit="1" customWidth="1"/>
    <col min="14" max="14" width="9.140625" style="5" customWidth="1"/>
    <col min="15" max="15" width="2.28515625" style="38" customWidth="1"/>
    <col min="16" max="16384" width="11.42578125" style="5"/>
  </cols>
  <sheetData>
    <row r="1" spans="1:16" s="51" customFormat="1" ht="15.75">
      <c r="A1" s="1"/>
      <c r="B1" s="47" t="s">
        <v>0</v>
      </c>
      <c r="C1" s="48"/>
      <c r="D1" s="49"/>
      <c r="E1" s="48"/>
      <c r="F1" s="49"/>
      <c r="G1" s="48"/>
      <c r="H1" s="49"/>
      <c r="I1" s="49"/>
      <c r="J1" s="48"/>
      <c r="K1" s="49"/>
      <c r="L1" s="50"/>
      <c r="M1" s="47"/>
      <c r="N1" s="48"/>
      <c r="O1" s="49"/>
    </row>
    <row r="2" spans="1:16" ht="5.0999999999999996" customHeight="1">
      <c r="A2" s="1"/>
      <c r="B2" s="2"/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4"/>
    </row>
    <row r="3" spans="1:16" s="8" customFormat="1" ht="15.95" customHeight="1">
      <c r="A3" s="6"/>
      <c r="B3" s="53" t="s">
        <v>1</v>
      </c>
      <c r="C3" s="54" t="s">
        <v>2</v>
      </c>
      <c r="D3" s="54"/>
      <c r="E3" s="54"/>
      <c r="F3" s="54"/>
      <c r="G3" s="54"/>
      <c r="H3" s="54"/>
      <c r="I3" s="7"/>
      <c r="J3" s="54" t="s">
        <v>3</v>
      </c>
      <c r="K3" s="54"/>
      <c r="L3" s="54"/>
      <c r="M3" s="54"/>
      <c r="N3" s="54"/>
      <c r="O3" s="54"/>
    </row>
    <row r="4" spans="1:16" ht="15.95" customHeight="1">
      <c r="A4" s="9"/>
      <c r="B4" s="53"/>
      <c r="C4" s="10" t="s">
        <v>4</v>
      </c>
      <c r="D4" s="55" t="s">
        <v>5</v>
      </c>
      <c r="E4" s="55"/>
      <c r="F4" s="10" t="s">
        <v>29</v>
      </c>
      <c r="G4" s="56" t="s">
        <v>31</v>
      </c>
      <c r="H4" s="56"/>
      <c r="I4" s="12"/>
      <c r="J4" s="10" t="s">
        <v>6</v>
      </c>
      <c r="K4" s="55" t="s">
        <v>7</v>
      </c>
      <c r="L4" s="55"/>
      <c r="M4" s="11" t="s">
        <v>29</v>
      </c>
      <c r="N4" s="56" t="s">
        <v>31</v>
      </c>
      <c r="O4" s="56"/>
    </row>
    <row r="5" spans="1:16" s="16" customFormat="1" ht="5.0999999999999996" customHeight="1">
      <c r="A5" s="9"/>
      <c r="B5" s="13"/>
      <c r="C5" s="14"/>
      <c r="D5" s="14"/>
      <c r="E5" s="14"/>
      <c r="F5" s="14"/>
      <c r="G5" s="14"/>
      <c r="H5" s="15"/>
      <c r="I5" s="15"/>
      <c r="J5" s="14"/>
      <c r="K5" s="14"/>
      <c r="L5" s="14"/>
      <c r="M5" s="14"/>
      <c r="N5" s="14"/>
      <c r="O5" s="15"/>
    </row>
    <row r="6" spans="1:16" s="16" customFormat="1" ht="14.45" customHeight="1">
      <c r="A6" s="9"/>
      <c r="B6" s="17" t="s">
        <v>8</v>
      </c>
      <c r="C6" s="18">
        <f t="shared" ref="C6:M6" si="0">SUM(C8:C25)</f>
        <v>6074</v>
      </c>
      <c r="D6" s="19">
        <f>SUM(D8:D25)</f>
        <v>31</v>
      </c>
      <c r="E6" s="19"/>
      <c r="F6" s="43">
        <f t="shared" si="0"/>
        <v>4187</v>
      </c>
      <c r="G6" s="19">
        <f>SUM(G8:G25)</f>
        <v>1856</v>
      </c>
      <c r="H6" s="20"/>
      <c r="I6" s="20"/>
      <c r="J6" s="18">
        <f>SUM(J8:J25)</f>
        <v>1315344</v>
      </c>
      <c r="K6" s="19">
        <f>SUM(K8:K25)</f>
        <v>339541</v>
      </c>
      <c r="L6" s="19"/>
      <c r="M6" s="18">
        <f t="shared" si="0"/>
        <v>674945</v>
      </c>
      <c r="N6" s="19">
        <f>SUM(N8:N25)</f>
        <v>300858</v>
      </c>
      <c r="O6" s="20"/>
    </row>
    <row r="7" spans="1:16" s="25" customFormat="1" ht="5.0999999999999996" customHeight="1">
      <c r="A7" s="6"/>
      <c r="B7" s="21"/>
      <c r="C7" s="22"/>
      <c r="D7" s="23"/>
      <c r="E7" s="23"/>
      <c r="F7" s="44"/>
      <c r="G7" s="23"/>
      <c r="H7" s="24"/>
      <c r="I7" s="24"/>
      <c r="J7" s="22"/>
      <c r="K7" s="23"/>
      <c r="L7" s="23"/>
      <c r="M7" s="22"/>
      <c r="N7" s="23"/>
      <c r="O7" s="24"/>
    </row>
    <row r="8" spans="1:16" s="16" customFormat="1" ht="14.45" customHeight="1">
      <c r="A8" s="6"/>
      <c r="B8" s="26" t="s">
        <v>9</v>
      </c>
      <c r="C8" s="27">
        <f>SUM(D8,F8,G8)</f>
        <v>1</v>
      </c>
      <c r="D8" s="28">
        <v>1</v>
      </c>
      <c r="E8" s="29" t="s">
        <v>21</v>
      </c>
      <c r="F8" s="45">
        <v>0</v>
      </c>
      <c r="G8" s="31">
        <v>0</v>
      </c>
      <c r="H8" s="29"/>
      <c r="I8" s="29"/>
      <c r="J8" s="27">
        <f>SUM(K8,M8,N8)</f>
        <v>157564</v>
      </c>
      <c r="K8" s="28">
        <v>157564</v>
      </c>
      <c r="L8" s="29" t="s">
        <v>21</v>
      </c>
      <c r="M8" s="30">
        <v>0</v>
      </c>
      <c r="N8" s="28">
        <v>0</v>
      </c>
      <c r="O8" s="29"/>
    </row>
    <row r="9" spans="1:16" s="16" customFormat="1" ht="14.45" customHeight="1">
      <c r="A9" s="6"/>
      <c r="B9" s="26" t="s">
        <v>10</v>
      </c>
      <c r="C9" s="27">
        <f t="shared" ref="C9:C25" si="1">SUM(D9,F9,G9)</f>
        <v>384</v>
      </c>
      <c r="D9" s="28">
        <v>1</v>
      </c>
      <c r="E9" s="32"/>
      <c r="F9" s="46">
        <v>286</v>
      </c>
      <c r="G9" s="32">
        <v>97</v>
      </c>
      <c r="H9" s="33"/>
      <c r="I9" s="33"/>
      <c r="J9" s="27">
        <f t="shared" ref="J9:J25" si="2">SUM(K9,M9,N9)</f>
        <v>37793</v>
      </c>
      <c r="K9" s="28">
        <v>7572</v>
      </c>
      <c r="L9" s="32"/>
      <c r="M9" s="27">
        <v>23532</v>
      </c>
      <c r="N9" s="32">
        <v>6689</v>
      </c>
      <c r="O9" s="33"/>
      <c r="P9" s="34"/>
    </row>
    <row r="10" spans="1:16" s="16" customFormat="1" ht="14.45" customHeight="1">
      <c r="A10" s="6"/>
      <c r="B10" s="26" t="s">
        <v>11</v>
      </c>
      <c r="C10" s="27">
        <f t="shared" si="1"/>
        <v>909</v>
      </c>
      <c r="D10" s="28">
        <v>2</v>
      </c>
      <c r="E10" s="32"/>
      <c r="F10" s="46">
        <v>823</v>
      </c>
      <c r="G10" s="32">
        <v>84</v>
      </c>
      <c r="H10" s="33"/>
      <c r="I10" s="33"/>
      <c r="J10" s="27">
        <f t="shared" si="2"/>
        <v>90393</v>
      </c>
      <c r="K10" s="28">
        <v>2851</v>
      </c>
      <c r="L10" s="32"/>
      <c r="M10" s="27">
        <v>81080</v>
      </c>
      <c r="N10" s="32">
        <v>6462</v>
      </c>
      <c r="O10" s="33"/>
      <c r="P10" s="34"/>
    </row>
    <row r="11" spans="1:16" s="16" customFormat="1" ht="14.45" customHeight="1">
      <c r="A11" s="6"/>
      <c r="B11" s="26" t="s">
        <v>12</v>
      </c>
      <c r="C11" s="27">
        <f t="shared" si="1"/>
        <v>441</v>
      </c>
      <c r="D11" s="28">
        <v>3</v>
      </c>
      <c r="E11" s="32"/>
      <c r="F11" s="46">
        <v>348</v>
      </c>
      <c r="G11" s="32">
        <v>90</v>
      </c>
      <c r="H11" s="33"/>
      <c r="I11" s="33"/>
      <c r="J11" s="27">
        <f t="shared" si="2"/>
        <v>112966</v>
      </c>
      <c r="K11" s="28">
        <v>9885</v>
      </c>
      <c r="L11" s="32"/>
      <c r="M11" s="27">
        <v>95168</v>
      </c>
      <c r="N11" s="32">
        <v>7913</v>
      </c>
      <c r="O11" s="33"/>
      <c r="P11" s="34"/>
    </row>
    <row r="12" spans="1:16" s="16" customFormat="1" ht="14.45" customHeight="1">
      <c r="A12" s="6"/>
      <c r="B12" s="26" t="s">
        <v>13</v>
      </c>
      <c r="C12" s="27">
        <f t="shared" si="1"/>
        <v>294</v>
      </c>
      <c r="D12" s="28">
        <v>1</v>
      </c>
      <c r="E12" s="32"/>
      <c r="F12" s="46">
        <v>268</v>
      </c>
      <c r="G12" s="32">
        <v>25</v>
      </c>
      <c r="H12" s="33"/>
      <c r="I12" s="33"/>
      <c r="J12" s="27">
        <f t="shared" si="2"/>
        <v>41546</v>
      </c>
      <c r="K12" s="28">
        <v>9933</v>
      </c>
      <c r="L12" s="32"/>
      <c r="M12" s="27">
        <v>29345</v>
      </c>
      <c r="N12" s="32">
        <v>2268</v>
      </c>
      <c r="O12" s="33"/>
      <c r="P12" s="34"/>
    </row>
    <row r="13" spans="1:16" s="16" customFormat="1" ht="14.45" customHeight="1">
      <c r="A13" s="6"/>
      <c r="B13" s="26" t="s">
        <v>14</v>
      </c>
      <c r="C13" s="27">
        <f t="shared" si="1"/>
        <v>896</v>
      </c>
      <c r="D13" s="28">
        <v>3</v>
      </c>
      <c r="E13" s="32"/>
      <c r="F13" s="46">
        <v>495</v>
      </c>
      <c r="G13" s="32">
        <v>398</v>
      </c>
      <c r="H13" s="33"/>
      <c r="I13" s="33"/>
      <c r="J13" s="27">
        <f t="shared" si="2"/>
        <v>100032</v>
      </c>
      <c r="K13" s="28">
        <v>14819</v>
      </c>
      <c r="L13" s="32"/>
      <c r="M13" s="27">
        <v>55685</v>
      </c>
      <c r="N13" s="32">
        <v>29528</v>
      </c>
      <c r="O13" s="33"/>
      <c r="P13" s="34"/>
    </row>
    <row r="14" spans="1:16" s="16" customFormat="1" ht="14.45" customHeight="1">
      <c r="A14" s="6"/>
      <c r="B14" s="26" t="s">
        <v>15</v>
      </c>
      <c r="C14" s="27">
        <f t="shared" si="1"/>
        <v>268</v>
      </c>
      <c r="D14" s="28">
        <v>0</v>
      </c>
      <c r="E14" s="32"/>
      <c r="F14" s="46">
        <v>248</v>
      </c>
      <c r="G14" s="32">
        <v>20</v>
      </c>
      <c r="H14" s="33"/>
      <c r="I14" s="33"/>
      <c r="J14" s="27">
        <f t="shared" si="2"/>
        <v>31344</v>
      </c>
      <c r="K14" s="28">
        <v>0</v>
      </c>
      <c r="L14" s="32"/>
      <c r="M14" s="27">
        <v>29915</v>
      </c>
      <c r="N14" s="32">
        <v>1429</v>
      </c>
      <c r="O14" s="33"/>
      <c r="P14" s="34"/>
    </row>
    <row r="15" spans="1:16" s="16" customFormat="1" ht="14.45" customHeight="1">
      <c r="A15" s="6"/>
      <c r="B15" s="26" t="s">
        <v>16</v>
      </c>
      <c r="C15" s="27">
        <f t="shared" si="1"/>
        <v>689</v>
      </c>
      <c r="D15" s="28">
        <v>2</v>
      </c>
      <c r="E15" s="32"/>
      <c r="F15" s="46">
        <v>485</v>
      </c>
      <c r="G15" s="32">
        <v>202</v>
      </c>
      <c r="H15" s="33"/>
      <c r="I15" s="33"/>
      <c r="J15" s="27">
        <f t="shared" si="2"/>
        <v>107694</v>
      </c>
      <c r="K15" s="28">
        <v>14073</v>
      </c>
      <c r="L15" s="32"/>
      <c r="M15" s="27">
        <v>68781</v>
      </c>
      <c r="N15" s="32">
        <v>24840</v>
      </c>
      <c r="O15" s="33"/>
      <c r="P15" s="34"/>
    </row>
    <row r="16" spans="1:16" s="16" customFormat="1" ht="14.45" customHeight="1">
      <c r="A16" s="6"/>
      <c r="B16" s="26" t="s">
        <v>17</v>
      </c>
      <c r="C16" s="27">
        <f t="shared" si="1"/>
        <v>165</v>
      </c>
      <c r="D16" s="28">
        <v>1</v>
      </c>
      <c r="E16" s="32"/>
      <c r="F16" s="46">
        <v>134</v>
      </c>
      <c r="G16" s="32">
        <v>30</v>
      </c>
      <c r="H16" s="33"/>
      <c r="I16" s="33"/>
      <c r="J16" s="27">
        <f t="shared" si="2"/>
        <v>37372</v>
      </c>
      <c r="K16" s="28">
        <v>3613</v>
      </c>
      <c r="L16" s="32"/>
      <c r="M16" s="27">
        <v>20807</v>
      </c>
      <c r="N16" s="32">
        <v>12952</v>
      </c>
      <c r="O16" s="33"/>
      <c r="P16" s="34"/>
    </row>
    <row r="17" spans="1:16" s="16" customFormat="1" ht="14.45" customHeight="1">
      <c r="A17" s="6"/>
      <c r="B17" s="26" t="s">
        <v>18</v>
      </c>
      <c r="C17" s="27">
        <f t="shared" si="1"/>
        <v>358</v>
      </c>
      <c r="D17" s="28">
        <v>1</v>
      </c>
      <c r="E17" s="32"/>
      <c r="F17" s="46">
        <v>270</v>
      </c>
      <c r="G17" s="32">
        <v>87</v>
      </c>
      <c r="H17" s="33"/>
      <c r="I17" s="33"/>
      <c r="J17" s="27">
        <f t="shared" si="2"/>
        <v>53333</v>
      </c>
      <c r="K17" s="28">
        <v>2371</v>
      </c>
      <c r="L17" s="32"/>
      <c r="M17" s="27">
        <v>43599</v>
      </c>
      <c r="N17" s="32">
        <v>7363</v>
      </c>
      <c r="O17" s="33"/>
      <c r="P17" s="34"/>
    </row>
    <row r="18" spans="1:16" s="16" customFormat="1" ht="14.45" customHeight="1">
      <c r="A18" s="6"/>
      <c r="B18" s="26" t="s">
        <v>19</v>
      </c>
      <c r="C18" s="27">
        <f t="shared" si="1"/>
        <v>452</v>
      </c>
      <c r="D18" s="28">
        <v>1</v>
      </c>
      <c r="E18" s="32"/>
      <c r="F18" s="46">
        <v>220</v>
      </c>
      <c r="G18" s="32">
        <v>231</v>
      </c>
      <c r="H18" s="33"/>
      <c r="I18" s="33"/>
      <c r="J18" s="27">
        <f t="shared" si="2"/>
        <v>80829</v>
      </c>
      <c r="K18" s="28">
        <v>2381</v>
      </c>
      <c r="L18" s="32"/>
      <c r="M18" s="27">
        <v>36260</v>
      </c>
      <c r="N18" s="32">
        <v>42188</v>
      </c>
      <c r="O18" s="33"/>
      <c r="P18" s="34"/>
    </row>
    <row r="19" spans="1:16" s="16" customFormat="1" ht="14.45" customHeight="1">
      <c r="A19" s="6"/>
      <c r="B19" s="26" t="s">
        <v>20</v>
      </c>
      <c r="C19" s="27">
        <f t="shared" si="1"/>
        <v>638</v>
      </c>
      <c r="D19" s="28">
        <v>9</v>
      </c>
      <c r="E19" s="32"/>
      <c r="F19" s="46">
        <v>218</v>
      </c>
      <c r="G19" s="32">
        <v>411</v>
      </c>
      <c r="H19" s="29" t="s">
        <v>32</v>
      </c>
      <c r="I19" s="29"/>
      <c r="J19" s="27">
        <f t="shared" si="2"/>
        <v>372974</v>
      </c>
      <c r="K19" s="28">
        <v>89647</v>
      </c>
      <c r="L19" s="32"/>
      <c r="M19" s="27">
        <v>141453</v>
      </c>
      <c r="N19" s="32">
        <v>141874</v>
      </c>
      <c r="O19" s="29" t="s">
        <v>32</v>
      </c>
      <c r="P19" s="34"/>
    </row>
    <row r="20" spans="1:16" s="16" customFormat="1" ht="14.45" customHeight="1">
      <c r="A20" s="6"/>
      <c r="B20" s="26" t="s">
        <v>22</v>
      </c>
      <c r="C20" s="27">
        <f t="shared" si="1"/>
        <v>27</v>
      </c>
      <c r="D20" s="28">
        <v>2</v>
      </c>
      <c r="E20" s="32"/>
      <c r="F20" s="46">
        <v>25</v>
      </c>
      <c r="G20" s="28">
        <v>0</v>
      </c>
      <c r="H20" s="33"/>
      <c r="I20" s="33"/>
      <c r="J20" s="27">
        <f t="shared" si="2"/>
        <v>14758</v>
      </c>
      <c r="K20" s="28">
        <v>9328</v>
      </c>
      <c r="L20" s="32"/>
      <c r="M20" s="27">
        <v>5430</v>
      </c>
      <c r="N20" s="28">
        <v>0</v>
      </c>
      <c r="O20" s="33"/>
      <c r="P20" s="34"/>
    </row>
    <row r="21" spans="1:16" s="16" customFormat="1" ht="14.45" customHeight="1">
      <c r="A21" s="6"/>
      <c r="B21" s="26" t="s">
        <v>23</v>
      </c>
      <c r="C21" s="27">
        <f t="shared" si="1"/>
        <v>81</v>
      </c>
      <c r="D21" s="28">
        <v>2</v>
      </c>
      <c r="E21" s="32"/>
      <c r="F21" s="46">
        <v>34</v>
      </c>
      <c r="G21" s="32">
        <v>45</v>
      </c>
      <c r="H21" s="33"/>
      <c r="I21" s="33"/>
      <c r="J21" s="27">
        <f t="shared" si="2"/>
        <v>23467</v>
      </c>
      <c r="K21" s="28">
        <v>8932</v>
      </c>
      <c r="L21" s="32"/>
      <c r="M21" s="27">
        <v>3936</v>
      </c>
      <c r="N21" s="32">
        <v>10599</v>
      </c>
      <c r="O21" s="33"/>
      <c r="P21" s="34"/>
    </row>
    <row r="22" spans="1:16" s="16" customFormat="1" ht="14.45" customHeight="1">
      <c r="A22" s="6"/>
      <c r="B22" s="26" t="s">
        <v>24</v>
      </c>
      <c r="C22" s="27">
        <f t="shared" si="1"/>
        <v>406</v>
      </c>
      <c r="D22" s="28">
        <v>0</v>
      </c>
      <c r="E22" s="32"/>
      <c r="F22" s="46">
        <v>280</v>
      </c>
      <c r="G22" s="32">
        <v>126</v>
      </c>
      <c r="H22" s="33"/>
      <c r="I22" s="33"/>
      <c r="J22" s="27">
        <f t="shared" si="2"/>
        <v>35273</v>
      </c>
      <c r="K22" s="28">
        <v>0</v>
      </c>
      <c r="L22" s="32"/>
      <c r="M22" s="27">
        <v>31530</v>
      </c>
      <c r="N22" s="32">
        <v>3743</v>
      </c>
      <c r="O22" s="33"/>
      <c r="P22" s="34"/>
    </row>
    <row r="23" spans="1:16" s="16" customFormat="1" ht="14.45" customHeight="1">
      <c r="A23" s="6"/>
      <c r="B23" s="26" t="s">
        <v>25</v>
      </c>
      <c r="C23" s="27">
        <f t="shared" si="1"/>
        <v>41</v>
      </c>
      <c r="D23" s="28">
        <v>1</v>
      </c>
      <c r="E23" s="32"/>
      <c r="F23" s="46">
        <v>36</v>
      </c>
      <c r="G23" s="32">
        <v>4</v>
      </c>
      <c r="H23" s="33"/>
      <c r="I23" s="33"/>
      <c r="J23" s="27">
        <f t="shared" si="2"/>
        <v>14143</v>
      </c>
      <c r="K23" s="28">
        <v>5588</v>
      </c>
      <c r="L23" s="32"/>
      <c r="M23" s="27">
        <v>5786</v>
      </c>
      <c r="N23" s="32">
        <v>2769</v>
      </c>
      <c r="O23" s="33"/>
      <c r="P23" s="34"/>
    </row>
    <row r="24" spans="1:16" s="16" customFormat="1" ht="14.45" customHeight="1">
      <c r="A24" s="6"/>
      <c r="B24" s="26" t="s">
        <v>26</v>
      </c>
      <c r="C24" s="27">
        <f t="shared" si="1"/>
        <v>14</v>
      </c>
      <c r="D24" s="28">
        <v>1</v>
      </c>
      <c r="E24" s="32"/>
      <c r="F24" s="46">
        <v>7</v>
      </c>
      <c r="G24" s="32">
        <v>6</v>
      </c>
      <c r="H24" s="33"/>
      <c r="I24" s="33"/>
      <c r="J24" s="27">
        <f t="shared" si="2"/>
        <v>1565</v>
      </c>
      <c r="K24" s="28">
        <v>984</v>
      </c>
      <c r="L24" s="32"/>
      <c r="M24" s="27">
        <v>340</v>
      </c>
      <c r="N24" s="32">
        <v>241</v>
      </c>
      <c r="O24" s="33"/>
      <c r="P24" s="34"/>
    </row>
    <row r="25" spans="1:16" s="16" customFormat="1" ht="14.45" customHeight="1">
      <c r="A25" s="6"/>
      <c r="B25" s="26" t="s">
        <v>27</v>
      </c>
      <c r="C25" s="27">
        <f t="shared" si="1"/>
        <v>10</v>
      </c>
      <c r="D25" s="28">
        <v>0</v>
      </c>
      <c r="E25" s="32"/>
      <c r="F25" s="46">
        <v>10</v>
      </c>
      <c r="G25" s="28">
        <v>0</v>
      </c>
      <c r="H25" s="33"/>
      <c r="I25" s="33"/>
      <c r="J25" s="27">
        <f t="shared" si="2"/>
        <v>2298</v>
      </c>
      <c r="K25" s="28">
        <v>0</v>
      </c>
      <c r="L25" s="32"/>
      <c r="M25" s="27">
        <v>2298</v>
      </c>
      <c r="N25" s="28">
        <v>0</v>
      </c>
      <c r="O25" s="33"/>
      <c r="P25" s="34"/>
    </row>
    <row r="26" spans="1:16" s="16" customFormat="1" ht="5.0999999999999996" customHeight="1">
      <c r="A26" s="6"/>
      <c r="B26" s="35"/>
      <c r="C26" s="36"/>
      <c r="D26" s="36"/>
      <c r="E26" s="36"/>
      <c r="F26" s="36"/>
      <c r="G26" s="36"/>
      <c r="H26" s="37"/>
      <c r="I26" s="37"/>
      <c r="J26" s="36"/>
      <c r="K26" s="36"/>
      <c r="L26" s="36"/>
      <c r="M26" s="52"/>
      <c r="N26" s="36"/>
      <c r="O26" s="37"/>
    </row>
    <row r="27" spans="1:16" ht="5.0999999999999996" customHeight="1"/>
    <row r="28" spans="1:16" s="25" customFormat="1" ht="12.75">
      <c r="A28" s="6"/>
      <c r="B28" s="39" t="s">
        <v>30</v>
      </c>
      <c r="C28" s="39"/>
      <c r="D28" s="39"/>
      <c r="E28" s="39"/>
      <c r="F28" s="39"/>
      <c r="G28" s="39"/>
      <c r="H28" s="40"/>
      <c r="I28" s="40"/>
      <c r="J28" s="39"/>
      <c r="K28" s="39"/>
      <c r="L28" s="39"/>
      <c r="M28" s="39"/>
      <c r="N28" s="39"/>
      <c r="O28" s="40"/>
    </row>
    <row r="29" spans="1:16" s="25" customFormat="1" ht="12.75">
      <c r="A29" s="6"/>
      <c r="B29" s="39" t="s">
        <v>33</v>
      </c>
      <c r="C29" s="39"/>
      <c r="D29" s="39"/>
      <c r="E29" s="39"/>
      <c r="F29" s="39"/>
      <c r="G29" s="39"/>
      <c r="H29" s="40"/>
      <c r="I29" s="40"/>
      <c r="J29" s="39"/>
      <c r="K29" s="39"/>
      <c r="L29" s="39"/>
      <c r="M29" s="39"/>
      <c r="N29" s="39"/>
      <c r="O29" s="40"/>
    </row>
    <row r="30" spans="1:16" s="25" customFormat="1" ht="12.75">
      <c r="A30" s="6"/>
      <c r="B30" s="39" t="s">
        <v>34</v>
      </c>
      <c r="C30" s="39"/>
      <c r="D30" s="39"/>
      <c r="E30" s="39"/>
      <c r="F30" s="39"/>
      <c r="G30" s="39"/>
      <c r="H30" s="40"/>
      <c r="I30" s="40"/>
      <c r="J30" s="39"/>
      <c r="K30" s="39"/>
      <c r="L30" s="39"/>
      <c r="M30" s="39"/>
      <c r="N30" s="39"/>
      <c r="O30" s="40"/>
    </row>
    <row r="31" spans="1:16" s="25" customFormat="1" ht="12.75">
      <c r="A31" s="6"/>
      <c r="B31" s="39" t="s">
        <v>35</v>
      </c>
      <c r="C31" s="39"/>
      <c r="D31" s="39"/>
      <c r="E31" s="39"/>
      <c r="F31" s="39"/>
      <c r="G31" s="39"/>
      <c r="H31" s="40"/>
      <c r="I31" s="40"/>
      <c r="J31" s="39"/>
      <c r="K31" s="39"/>
      <c r="L31" s="39"/>
      <c r="M31" s="39"/>
      <c r="N31" s="39"/>
      <c r="O31" s="40"/>
    </row>
    <row r="32" spans="1:16" s="25" customFormat="1" ht="5.0999999999999996" customHeight="1">
      <c r="A32" s="6"/>
      <c r="B32" s="39"/>
      <c r="C32" s="39"/>
      <c r="D32" s="39"/>
      <c r="E32" s="39"/>
      <c r="F32" s="39"/>
      <c r="G32" s="39"/>
      <c r="H32" s="40"/>
      <c r="I32" s="40"/>
      <c r="J32" s="39"/>
      <c r="K32" s="39"/>
      <c r="L32" s="39"/>
      <c r="M32" s="39"/>
      <c r="N32" s="39"/>
      <c r="O32" s="40"/>
    </row>
    <row r="33" spans="1:15" s="25" customFormat="1" ht="12">
      <c r="A33" s="41"/>
      <c r="B33" s="39" t="s">
        <v>28</v>
      </c>
      <c r="C33" s="42"/>
      <c r="D33" s="42"/>
      <c r="E33" s="42"/>
      <c r="F33" s="42"/>
      <c r="G33" s="42"/>
      <c r="H33" s="40"/>
      <c r="I33" s="40"/>
      <c r="J33" s="39"/>
      <c r="K33" s="39"/>
      <c r="L33" s="39"/>
      <c r="M33" s="39"/>
      <c r="N33" s="39"/>
      <c r="O33" s="40"/>
    </row>
    <row r="34" spans="1:15">
      <c r="A34" s="41"/>
    </row>
  </sheetData>
  <mergeCells count="7">
    <mergeCell ref="B3:B4"/>
    <mergeCell ref="C3:H3"/>
    <mergeCell ref="J3:O3"/>
    <mergeCell ref="D4:E4"/>
    <mergeCell ref="G4:H4"/>
    <mergeCell ref="K4:L4"/>
    <mergeCell ref="N4:O4"/>
  </mergeCells>
  <pageMargins left="0.39370078740157483" right="0.22" top="0.39370078740157483" bottom="0" header="0" footer="0"/>
  <pageSetup paperSize="281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2.2.5 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2019-08-14T14:28:24Z</dcterms:created>
  <dcterms:modified xsi:type="dcterms:W3CDTF">2019-09-02T15:29:59Z</dcterms:modified>
</cp:coreProperties>
</file>